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rht\Documents\VGS\ACCOUNTS 2019-20\"/>
    </mc:Choice>
  </mc:AlternateContent>
  <xr:revisionPtr revIDLastSave="0" documentId="13_ncr:1_{8C8714AB-ABF4-4017-A6F1-1C9A840B6E3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B24" i="1" s="1"/>
  <c r="B25" i="1" s="1"/>
  <c r="B16" i="1"/>
  <c r="F16" i="1"/>
  <c r="C16" i="1" l="1"/>
  <c r="G16" i="1" l="1"/>
  <c r="G18" i="1" s="1"/>
  <c r="C24" i="1" s="1"/>
  <c r="C25" i="1" s="1"/>
</calcChain>
</file>

<file path=xl/sharedStrings.xml><?xml version="1.0" encoding="utf-8"?>
<sst xmlns="http://schemas.openxmlformats.org/spreadsheetml/2006/main" count="28" uniqueCount="23">
  <si>
    <t>INCOME</t>
  </si>
  <si>
    <t>EXPENSES</t>
  </si>
  <si>
    <t>TOTAL</t>
  </si>
  <si>
    <t>PROFIT FOR YEAR</t>
  </si>
  <si>
    <t>notes</t>
  </si>
  <si>
    <t>CURRENT ACCOUNT</t>
  </si>
  <si>
    <t>PROFIT/LOSS FOR YEAR</t>
  </si>
  <si>
    <t>2018-19</t>
  </si>
  <si>
    <t>ST TERESA'S HALL HIRE - HUSTINGS</t>
  </si>
  <si>
    <t>INSURANCE</t>
  </si>
  <si>
    <t>COPYRIGHT FEE</t>
  </si>
  <si>
    <t>IMOGEN NAPPER - EXPENSES (PLASTICS TALK)</t>
  </si>
  <si>
    <t>SCIENCE FESTIVAL DONATION</t>
  </si>
  <si>
    <t>MATT HARVEY at KENNAWAY HOUSE (TICKETS SALES)</t>
  </si>
  <si>
    <t>MATT HARVEY PERFORMER KENNAWAY HOUSE</t>
  </si>
  <si>
    <t>2019-20</t>
  </si>
  <si>
    <t xml:space="preserve">MEETING ROOM HIRE - </t>
  </si>
  <si>
    <t xml:space="preserve">KENNAWAY HOUSE HIRE </t>
  </si>
  <si>
    <t>WEBSITE HOSTING</t>
  </si>
  <si>
    <t>OPENING BALANCE   01/06/2019</t>
  </si>
  <si>
    <t>CURRENT FUNDS CLOSING BAL 31/05/20</t>
  </si>
  <si>
    <t>CASH DONATION</t>
  </si>
  <si>
    <t xml:space="preserve">CASH DONATION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</si>
</sst>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rgb="FF000000"/>
      <name val="Arial2"/>
    </font>
    <font>
      <b/>
      <sz val="11"/>
      <color rgb="FF000000"/>
      <name val="Arial1"/>
    </font>
    <font>
      <sz val="11"/>
      <color rgb="FF000000"/>
      <name val="Arial2"/>
    </font>
    <font>
      <sz val="10"/>
      <color rgb="FF000000"/>
      <name val="Arial2"/>
    </font>
    <font>
      <sz val="8"/>
      <color rgb="FF000000"/>
      <name val="Arial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2" fontId="4" fillId="0" borderId="0" xfId="0" applyNumberFormat="1" applyFont="1"/>
    <xf numFmtId="2" fontId="2" fillId="0" borderId="0" xfId="0" applyNumberFormat="1" applyFont="1"/>
    <xf numFmtId="2" fontId="5" fillId="0" borderId="1" xfId="0" applyNumberFormat="1" applyFont="1" applyBorder="1"/>
    <xf numFmtId="2" fontId="2" fillId="0" borderId="2" xfId="0" applyNumberFormat="1" applyFont="1" applyBorder="1"/>
    <xf numFmtId="0" fontId="0" fillId="0" borderId="0" xfId="0" applyFont="1" applyAlignment="1">
      <alignment horizontal="center"/>
    </xf>
    <xf numFmtId="2" fontId="5" fillId="0" borderId="3" xfId="0" applyNumberFormat="1" applyFont="1" applyBorder="1"/>
    <xf numFmtId="0" fontId="0" fillId="0" borderId="4" xfId="0" applyBorder="1"/>
    <xf numFmtId="2" fontId="0" fillId="0" borderId="0" xfId="0" applyNumberFormat="1" applyFill="1"/>
    <xf numFmtId="2" fontId="5" fillId="0" borderId="0" xfId="0" applyNumberFormat="1" applyFont="1"/>
    <xf numFmtId="2" fontId="4" fillId="0" borderId="1" xfId="0" applyNumberFormat="1" applyFont="1" applyBorder="1"/>
    <xf numFmtId="2" fontId="0" fillId="0" borderId="4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5" xfId="0" applyNumberFormat="1" applyBorder="1"/>
    <xf numFmtId="2" fontId="0" fillId="0" borderId="0" xfId="0" applyNumberFormat="1" applyFont="1" applyBorder="1"/>
    <xf numFmtId="2" fontId="0" fillId="0" borderId="6" xfId="0" applyNumberFormat="1" applyBorder="1"/>
    <xf numFmtId="2" fontId="2" fillId="0" borderId="0" xfId="0" applyNumberFormat="1" applyFont="1" applyBorder="1"/>
    <xf numFmtId="0" fontId="5" fillId="0" borderId="7" xfId="0" applyFont="1" applyBorder="1"/>
    <xf numFmtId="0" fontId="0" fillId="0" borderId="8" xfId="0" applyBorder="1"/>
    <xf numFmtId="0" fontId="0" fillId="0" borderId="10" xfId="0" applyFont="1" applyBorder="1"/>
    <xf numFmtId="2" fontId="0" fillId="0" borderId="11" xfId="0" applyNumberFormat="1" applyBorder="1"/>
    <xf numFmtId="2" fontId="0" fillId="0" borderId="9" xfId="0" applyNumberFormat="1" applyBorder="1"/>
    <xf numFmtId="0" fontId="0" fillId="0" borderId="9" xfId="0" applyBorder="1"/>
    <xf numFmtId="2" fontId="7" fillId="0" borderId="3" xfId="0" applyNumberFormat="1" applyFont="1" applyBorder="1"/>
    <xf numFmtId="2" fontId="1" fillId="0" borderId="13" xfId="0" applyNumberFormat="1" applyFont="1" applyBorder="1" applyAlignment="1">
      <alignment horizontal="center"/>
    </xf>
    <xf numFmtId="2" fontId="3" fillId="0" borderId="13" xfId="0" applyNumberFormat="1" applyFont="1" applyBorder="1"/>
    <xf numFmtId="0" fontId="0" fillId="0" borderId="13" xfId="0" applyBorder="1"/>
    <xf numFmtId="2" fontId="0" fillId="0" borderId="13" xfId="0" applyNumberFormat="1" applyBorder="1"/>
    <xf numFmtId="2" fontId="1" fillId="0" borderId="13" xfId="0" applyNumberFormat="1" applyFont="1" applyBorder="1"/>
    <xf numFmtId="2" fontId="0" fillId="0" borderId="13" xfId="0" applyNumberFormat="1" applyFill="1" applyBorder="1"/>
    <xf numFmtId="0" fontId="0" fillId="0" borderId="14" xfId="0" applyBorder="1"/>
    <xf numFmtId="2" fontId="0" fillId="0" borderId="14" xfId="0" applyNumberFormat="1" applyBorder="1"/>
    <xf numFmtId="2" fontId="0" fillId="0" borderId="15" xfId="0" applyNumberFormat="1" applyBorder="1"/>
    <xf numFmtId="0" fontId="0" fillId="0" borderId="12" xfId="0" applyBorder="1"/>
    <xf numFmtId="2" fontId="4" fillId="0" borderId="13" xfId="0" applyNumberFormat="1" applyFont="1" applyBorder="1"/>
    <xf numFmtId="2" fontId="3" fillId="0" borderId="14" xfId="0" applyNumberFormat="1" applyFont="1" applyBorder="1"/>
    <xf numFmtId="2" fontId="0" fillId="0" borderId="12" xfId="0" applyNumberFormat="1" applyBorder="1"/>
    <xf numFmtId="0" fontId="0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1802782</xdr:colOff>
      <xdr:row>29</xdr:row>
      <xdr:rowOff>37170</xdr:rowOff>
    </xdr:from>
    <xdr:to>
      <xdr:col>4</xdr:col>
      <xdr:colOff>2082444</xdr:colOff>
      <xdr:row>33</xdr:row>
      <xdr:rowOff>159403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EA52B9-018B-47C1-8BFC-7D6057E72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782" y="5055219"/>
          <a:ext cx="5354047" cy="865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B1" zoomScale="96" zoomScaleNormal="96" workbookViewId="0">
      <selection activeCell="K11" sqref="K11"/>
    </sheetView>
  </sheetViews>
  <sheetFormatPr defaultRowHeight="14.4"/>
  <cols>
    <col min="1" max="1" width="49.33203125" customWidth="1"/>
    <col min="2" max="2" width="8.44140625" style="13" bestFit="1" customWidth="1"/>
    <col min="3" max="3" width="11" customWidth="1"/>
    <col min="4" max="4" width="5.33203125" customWidth="1"/>
    <col min="5" max="5" width="42" customWidth="1"/>
    <col min="6" max="6" width="10.88671875" customWidth="1"/>
    <col min="7" max="7" width="10.5546875" customWidth="1"/>
  </cols>
  <sheetData>
    <row r="1" spans="1:7">
      <c r="A1" s="27" t="s">
        <v>0</v>
      </c>
      <c r="B1" s="41" t="s">
        <v>15</v>
      </c>
      <c r="C1" s="40" t="s">
        <v>7</v>
      </c>
      <c r="D1" s="22"/>
      <c r="E1" s="27" t="s">
        <v>1</v>
      </c>
      <c r="F1" s="41" t="s">
        <v>15</v>
      </c>
      <c r="G1" s="42" t="s">
        <v>7</v>
      </c>
    </row>
    <row r="2" spans="1:7">
      <c r="A2" s="28"/>
      <c r="B2" s="36"/>
      <c r="C2" s="33"/>
      <c r="D2" s="24"/>
      <c r="E2" s="30" t="s">
        <v>16</v>
      </c>
      <c r="F2" s="36"/>
      <c r="G2" s="34">
        <v>45</v>
      </c>
    </row>
    <row r="3" spans="1:7">
      <c r="A3" s="29"/>
      <c r="B3" s="36"/>
      <c r="C3" s="33"/>
      <c r="D3" s="24"/>
      <c r="E3" s="30" t="s">
        <v>17</v>
      </c>
      <c r="F3" s="36"/>
      <c r="G3" s="34">
        <v>195</v>
      </c>
    </row>
    <row r="4" spans="1:7">
      <c r="A4" s="30"/>
      <c r="B4" s="36"/>
      <c r="C4" s="33"/>
      <c r="D4" s="24"/>
      <c r="E4" s="30" t="s">
        <v>8</v>
      </c>
      <c r="F4" s="36">
        <v>44.55</v>
      </c>
      <c r="G4" s="34">
        <v>38</v>
      </c>
    </row>
    <row r="5" spans="1:7">
      <c r="A5" s="30"/>
      <c r="B5" s="36"/>
      <c r="C5" s="33"/>
      <c r="D5" s="25"/>
      <c r="E5" s="30"/>
      <c r="F5" s="36"/>
      <c r="G5" s="34"/>
    </row>
    <row r="6" spans="1:7">
      <c r="A6" s="30" t="s">
        <v>13</v>
      </c>
      <c r="B6" s="36"/>
      <c r="C6" s="34">
        <v>356.4</v>
      </c>
      <c r="D6" s="25"/>
      <c r="E6" s="30" t="s">
        <v>14</v>
      </c>
      <c r="F6" s="36"/>
      <c r="G6" s="34">
        <v>350</v>
      </c>
    </row>
    <row r="7" spans="1:7">
      <c r="A7" s="30"/>
      <c r="B7" s="36"/>
      <c r="C7" s="33"/>
      <c r="D7" s="25"/>
      <c r="E7" s="30" t="s">
        <v>11</v>
      </c>
      <c r="F7" s="36"/>
      <c r="G7" s="34">
        <v>44.8</v>
      </c>
    </row>
    <row r="8" spans="1:7">
      <c r="A8" s="30" t="s">
        <v>22</v>
      </c>
      <c r="B8" s="39">
        <v>8</v>
      </c>
      <c r="C8" s="33">
        <v>31.57</v>
      </c>
      <c r="D8" s="25"/>
      <c r="E8" s="30"/>
      <c r="F8" s="36"/>
      <c r="G8" s="33"/>
    </row>
    <row r="9" spans="1:7">
      <c r="A9" s="30" t="s">
        <v>21</v>
      </c>
      <c r="B9" s="36"/>
      <c r="C9" s="34">
        <v>46.5</v>
      </c>
      <c r="D9" s="24"/>
      <c r="E9" s="30" t="s">
        <v>12</v>
      </c>
      <c r="F9" s="36"/>
      <c r="G9" s="34">
        <v>1000</v>
      </c>
    </row>
    <row r="10" spans="1:7">
      <c r="A10" s="30"/>
      <c r="B10" s="36"/>
      <c r="C10" s="34"/>
      <c r="D10" s="24"/>
      <c r="E10" s="30"/>
      <c r="F10" s="36"/>
      <c r="G10" s="34"/>
    </row>
    <row r="11" spans="1:7">
      <c r="A11" s="30"/>
      <c r="B11" s="36"/>
      <c r="C11" s="34"/>
      <c r="D11" s="24"/>
      <c r="E11" s="30" t="s">
        <v>18</v>
      </c>
      <c r="F11" s="39">
        <v>103.2</v>
      </c>
      <c r="G11" s="34"/>
    </row>
    <row r="12" spans="1:7">
      <c r="A12" s="30"/>
      <c r="B12" s="36"/>
      <c r="C12" s="33"/>
      <c r="D12" s="25"/>
      <c r="E12" s="30"/>
      <c r="F12" s="36"/>
      <c r="G12" s="34"/>
    </row>
    <row r="13" spans="1:7">
      <c r="A13" s="30"/>
      <c r="B13" s="36"/>
      <c r="C13" s="33"/>
      <c r="D13" s="24"/>
      <c r="E13" s="30" t="s">
        <v>9</v>
      </c>
      <c r="F13" s="36">
        <v>180.66</v>
      </c>
      <c r="G13" s="33">
        <v>331.74</v>
      </c>
    </row>
    <row r="14" spans="1:7">
      <c r="A14" s="30"/>
      <c r="B14" s="36"/>
      <c r="C14" s="34"/>
      <c r="D14" s="25"/>
      <c r="E14" s="30" t="s">
        <v>10</v>
      </c>
      <c r="F14" s="36"/>
      <c r="G14" s="33">
        <v>17.97</v>
      </c>
    </row>
    <row r="15" spans="1:7">
      <c r="A15" s="30"/>
      <c r="B15" s="36"/>
      <c r="C15" s="33"/>
      <c r="D15" s="25"/>
      <c r="E15" s="30"/>
      <c r="F15" s="36"/>
      <c r="G15" s="33"/>
    </row>
    <row r="16" spans="1:7">
      <c r="A16" s="31" t="s">
        <v>2</v>
      </c>
      <c r="B16" s="34">
        <f>SUM(B2:B15)</f>
        <v>8</v>
      </c>
      <c r="C16" s="34">
        <f>SUM(C2:C15)</f>
        <v>434.46999999999997</v>
      </c>
      <c r="D16" s="25"/>
      <c r="E16" s="31" t="s">
        <v>2</v>
      </c>
      <c r="F16" s="38">
        <f>SUM(F2:F15)</f>
        <v>328.40999999999997</v>
      </c>
      <c r="G16" s="38">
        <f>SUM(G2:G15)</f>
        <v>2022.51</v>
      </c>
    </row>
    <row r="17" spans="1:7">
      <c r="A17" s="30"/>
      <c r="B17" s="36"/>
      <c r="C17" s="33"/>
      <c r="D17" s="25"/>
      <c r="F17" s="36"/>
    </row>
    <row r="18" spans="1:7">
      <c r="A18" s="30"/>
      <c r="B18" s="36"/>
      <c r="C18" s="33"/>
      <c r="D18" s="23"/>
      <c r="E18" s="37" t="s">
        <v>6</v>
      </c>
      <c r="F18" s="38">
        <f>SUM(B16-F16)</f>
        <v>-320.40999999999997</v>
      </c>
      <c r="G18" s="38">
        <f>SUM(C16-G16)</f>
        <v>-1588.04</v>
      </c>
    </row>
    <row r="19" spans="1:7">
      <c r="A19" s="1"/>
      <c r="B19" s="36"/>
      <c r="C19" s="14"/>
      <c r="D19" s="2"/>
      <c r="E19" s="1"/>
      <c r="F19" s="1"/>
      <c r="G19" s="3"/>
    </row>
    <row r="20" spans="1:7">
      <c r="A20" s="1"/>
      <c r="B20" s="36"/>
      <c r="C20" s="14"/>
      <c r="D20" s="2"/>
    </row>
    <row r="21" spans="1:7">
      <c r="A21" s="15"/>
      <c r="B21" s="36"/>
      <c r="C21" s="35"/>
      <c r="D21" s="11"/>
      <c r="E21" s="4" t="s">
        <v>4</v>
      </c>
      <c r="F21" s="5"/>
      <c r="G21" s="16"/>
    </row>
    <row r="22" spans="1:7">
      <c r="A22" s="31" t="s">
        <v>5</v>
      </c>
      <c r="B22" s="41" t="s">
        <v>15</v>
      </c>
      <c r="C22" s="40" t="s">
        <v>7</v>
      </c>
      <c r="D22" s="6"/>
      <c r="E22" s="26"/>
      <c r="F22" s="17"/>
      <c r="G22" s="18"/>
    </row>
    <row r="23" spans="1:7">
      <c r="A23" s="30" t="s">
        <v>19</v>
      </c>
      <c r="B23" s="36">
        <v>2111.77</v>
      </c>
      <c r="C23" s="33">
        <v>3699.81</v>
      </c>
      <c r="D23" s="14"/>
      <c r="E23" s="26"/>
      <c r="F23" s="19"/>
      <c r="G23" s="18"/>
    </row>
    <row r="24" spans="1:7">
      <c r="A24" s="30" t="s">
        <v>3</v>
      </c>
      <c r="B24" s="34">
        <f>F18</f>
        <v>-320.40999999999997</v>
      </c>
      <c r="C24" s="34">
        <f>G18</f>
        <v>-1588.04</v>
      </c>
      <c r="D24" s="14"/>
      <c r="E24" s="7"/>
      <c r="F24" s="19"/>
      <c r="G24" s="18"/>
    </row>
    <row r="25" spans="1:7">
      <c r="A25" s="32" t="s">
        <v>20</v>
      </c>
      <c r="B25" s="34">
        <f>SUM(B23:B24)</f>
        <v>1791.3600000000001</v>
      </c>
      <c r="C25" s="34">
        <f>SUM(C23:C24)</f>
        <v>2111.77</v>
      </c>
      <c r="D25" s="12"/>
      <c r="E25" s="20"/>
      <c r="F25" s="8"/>
      <c r="G25" s="21"/>
    </row>
    <row r="26" spans="1:7">
      <c r="A26" s="9"/>
      <c r="B26" s="14"/>
      <c r="C26" s="1"/>
      <c r="D26" s="1"/>
      <c r="E26" s="1"/>
    </row>
    <row r="27" spans="1:7">
      <c r="A27" s="1"/>
      <c r="B27" s="14"/>
      <c r="C27" s="1"/>
      <c r="D27" s="1"/>
      <c r="E27" s="1"/>
      <c r="G27" s="3"/>
    </row>
    <row r="28" spans="1:7">
      <c r="F28" s="10"/>
      <c r="G28" s="3"/>
    </row>
  </sheetData>
  <pageMargins left="0.7" right="0.7" top="0.75" bottom="0.75" header="0.3" footer="0.3"/>
  <pageSetup paperSize="9" orientation="landscape" horizontalDpi="4294967293" verticalDpi="360" r:id="rId1"/>
  <headerFooter>
    <oddHeader xml:space="preserve">&amp;LVISION GROUP FOR SIDMOUTH&amp;CACCOUNTS SUMMARY&amp;R1 JUNE 2019 - 31 MAY 2020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RHT</dc:creator>
  <cp:lastModifiedBy>rht@rht.me.uk</cp:lastModifiedBy>
  <cp:lastPrinted>2020-10-06T23:17:46Z</cp:lastPrinted>
  <dcterms:created xsi:type="dcterms:W3CDTF">2018-03-20T16:25:42Z</dcterms:created>
  <dcterms:modified xsi:type="dcterms:W3CDTF">2020-10-06T23:17:59Z</dcterms:modified>
</cp:coreProperties>
</file>